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08,04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14" i="1" l="1"/>
  <c r="G14" i="1"/>
  <c r="D18" i="1"/>
  <c r="E18" i="1"/>
  <c r="F18" i="1"/>
  <c r="F43" i="1" s="1"/>
  <c r="F51" i="1" s="1"/>
  <c r="G18" i="1"/>
  <c r="G26" i="1" s="1"/>
  <c r="H18" i="1"/>
  <c r="H43" i="1" s="1"/>
  <c r="I18" i="1"/>
  <c r="I43" i="1" s="1"/>
  <c r="J18" i="1"/>
  <c r="E20" i="1"/>
  <c r="F20" i="1"/>
  <c r="G20" i="1"/>
  <c r="H20" i="1"/>
  <c r="H45" i="1" s="1"/>
  <c r="I20" i="1"/>
  <c r="I45" i="1" s="1"/>
  <c r="J20" i="1"/>
  <c r="J45" i="1" s="1"/>
  <c r="F26" i="1"/>
  <c r="F30" i="1"/>
  <c r="G30" i="1"/>
  <c r="F34" i="1"/>
  <c r="F39" i="1" s="1"/>
  <c r="D35" i="1"/>
  <c r="E35" i="1"/>
  <c r="F35" i="1"/>
  <c r="G35" i="1"/>
  <c r="G39" i="1" s="1"/>
  <c r="H35" i="1"/>
  <c r="I35" i="1"/>
  <c r="J35" i="1"/>
  <c r="F36" i="1"/>
  <c r="D43" i="1"/>
  <c r="E43" i="1"/>
  <c r="J43" i="1"/>
  <c r="D44" i="1"/>
  <c r="E44" i="1"/>
  <c r="F44" i="1"/>
  <c r="G44" i="1"/>
  <c r="H44" i="1"/>
  <c r="I44" i="1"/>
  <c r="J44" i="1"/>
  <c r="D45" i="1"/>
  <c r="E45" i="1"/>
  <c r="F45" i="1"/>
  <c r="G45" i="1"/>
  <c r="D46" i="1"/>
  <c r="E46" i="1"/>
  <c r="F46" i="1"/>
  <c r="G46" i="1"/>
  <c r="H46" i="1"/>
  <c r="I46" i="1"/>
  <c r="J46" i="1"/>
  <c r="D47" i="1"/>
  <c r="E47" i="1"/>
  <c r="F47" i="1"/>
  <c r="G47" i="1"/>
  <c r="H47" i="1"/>
  <c r="I47" i="1"/>
  <c r="J47" i="1"/>
  <c r="D48" i="1"/>
  <c r="E48" i="1"/>
  <c r="F48" i="1"/>
  <c r="G48" i="1"/>
  <c r="H48" i="1"/>
  <c r="I48" i="1"/>
  <c r="J48" i="1"/>
  <c r="D49" i="1"/>
  <c r="E49" i="1"/>
  <c r="F49" i="1"/>
  <c r="G49" i="1"/>
  <c r="H49" i="1"/>
  <c r="I49" i="1"/>
  <c r="J49" i="1"/>
  <c r="G43" i="1" l="1"/>
  <c r="G51" i="1" s="1"/>
</calcChain>
</file>

<file path=xl/sharedStrings.xml><?xml version="1.0" encoding="utf-8"?>
<sst xmlns="http://schemas.openxmlformats.org/spreadsheetml/2006/main" count="96" uniqueCount="54">
  <si>
    <t>напиток</t>
  </si>
  <si>
    <t>булочное</t>
  </si>
  <si>
    <t>Полдник</t>
  </si>
  <si>
    <t>СТОИМОСТЬ ОБЕДА</t>
  </si>
  <si>
    <t>ПР</t>
  </si>
  <si>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</si>
  <si>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</si>
  <si>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</si>
  <si>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</si>
  <si>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</si>
  <si>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</si>
  <si>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</si>
  <si>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</si>
  <si>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</si>
  <si>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СТОИМОСТЬ ЗАВТРАКА</t>
  </si>
  <si>
    <t>Хлеб пшеничный</t>
  </si>
  <si>
    <t>хлеб</t>
  </si>
  <si>
    <t>гор.напиток</t>
  </si>
  <si>
    <t>Макароные изделия с сыром                         и сливочным маслом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</si>
  <si>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</si>
  <si>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</si>
  <si>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</si>
  <si>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</si>
  <si>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</si>
  <si>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</si>
  <si>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</si>
  <si>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</si>
  <si>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</si>
  <si>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</si>
  <si>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</si>
  <si>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</si>
  <si>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МЕНЮ 5-11 классы</t>
  </si>
  <si>
    <t>СТОИМОСТЬ ПОЛДНИКА</t>
  </si>
  <si>
    <t>Кефир</t>
  </si>
  <si>
    <t>Декор сложный</t>
  </si>
  <si>
    <t xml:space="preserve">ПР </t>
  </si>
  <si>
    <t>Хлеб ржано-пшеничный</t>
  </si>
  <si>
    <t xml:space="preserve">Компот из  сухофруктов </t>
  </si>
  <si>
    <t>Рыба тушеная с овощами</t>
  </si>
  <si>
    <t>Картофельное пюре с маслом сливочным</t>
  </si>
  <si>
    <t>Суп-картофельный с гречневой крупой</t>
  </si>
  <si>
    <t>Кофейный напиток</t>
  </si>
  <si>
    <t>МЕНЮ 1-4 классы</t>
  </si>
  <si>
    <t>08.04.2025г</t>
  </si>
  <si>
    <t>Дата</t>
  </si>
  <si>
    <t>Отд./корп</t>
  </si>
  <si>
    <t>МБОУ "Погореловская СОШ"</t>
  </si>
  <si>
    <t>Школа</t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</si>
  <si>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</t>
    </r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</si>
  <si>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</si>
  <si>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t>Повар___________Гончарова Л.В.</t>
  </si>
  <si>
    <t>Директор ________Марченко Н.Е.</t>
  </si>
  <si>
    <t>СОГЛАСОВАНО</t>
  </si>
  <si>
    <t>УТВЕРЖДЕНО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</si>
</sst>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1" fillId="0" borderId="12" xfId="0" applyFont="1" applyBorder="1"/>
    <xf numFmtId="2" fontId="0" fillId="2" borderId="1" xfId="0" applyNumberForma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Fill="1" applyBorder="1"/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1" fillId="0" borderId="6" xfId="0" applyFont="1" applyBorder="1"/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2" fontId="2" fillId="2" borderId="7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2" fontId="4" fillId="0" borderId="8" xfId="0" applyNumberFormat="1" applyFont="1" applyBorder="1" applyAlignment="1">
      <alignment horizontal="right" vertical="top"/>
    </xf>
    <xf numFmtId="0" fontId="0" fillId="2" borderId="11" xfId="0" applyFill="1" applyBorder="1" applyAlignment="1" applyProtection="1">
      <alignment horizontal="right"/>
      <protection locked="0"/>
    </xf>
    <xf numFmtId="0" fontId="0" fillId="0" borderId="8" xfId="0" applyBorder="1"/>
    <xf numFmtId="0" fontId="0" fillId="0" borderId="9" xfId="0" applyBorder="1"/>
    <xf numFmtId="14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/Downloads/&#1052;&#1077;&#1085;&#1102;%20&#1040;&#1087;&#1088;&#1077;&#1083;&#1100;%20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.11"/>
      <sheetName val="06.11"/>
      <sheetName val="07.11"/>
      <sheetName val="08.11"/>
      <sheetName val="11.11"/>
      <sheetName val="12.11"/>
      <sheetName val="13.11"/>
      <sheetName val="14.11"/>
      <sheetName val="15.11"/>
      <sheetName val="18.11"/>
      <sheetName val="19.11"/>
      <sheetName val="20.11"/>
      <sheetName val="21.11"/>
      <sheetName val="22.11"/>
      <sheetName val="25.11"/>
      <sheetName val="26.11"/>
      <sheetName val="28.11"/>
      <sheetName val="02,12"/>
      <sheetName val="03.12"/>
      <sheetName val="04.12"/>
      <sheetName val="05.12"/>
      <sheetName val="06.12 (2)"/>
      <sheetName val="09.12"/>
      <sheetName val="10.12"/>
      <sheetName val="12.12"/>
      <sheetName val="13.12"/>
      <sheetName val="16,12"/>
      <sheetName val="17,12"/>
      <sheetName val="18.12"/>
      <sheetName val="19.12"/>
      <sheetName val="20.12"/>
      <sheetName val="24.12"/>
      <sheetName val="25.12"/>
      <sheetName val="26.12"/>
      <sheetName val="10.01"/>
      <sheetName val="13,01"/>
      <sheetName val="14.01"/>
      <sheetName val="15,01"/>
      <sheetName val="16,01"/>
      <sheetName val=",17,01"/>
      <sheetName val="20,01"/>
      <sheetName val="21,01"/>
      <sheetName val="22,01"/>
      <sheetName val="23,01"/>
      <sheetName val="24,01 (2)"/>
      <sheetName val="27,01"/>
      <sheetName val="29,01"/>
      <sheetName val="31,01"/>
      <sheetName val="04,02"/>
      <sheetName val="06,02"/>
      <sheetName val="07,02"/>
      <sheetName val="19,02"/>
      <sheetName val="20,02"/>
      <sheetName val="24,02"/>
      <sheetName val="25,02"/>
      <sheetName val="26,02"/>
      <sheetName val="28,02"/>
      <sheetName val="06,03"/>
      <sheetName val="07,03"/>
      <sheetName val="10,03"/>
      <sheetName val="11,03 (2)"/>
      <sheetName val="12.02"/>
      <sheetName val="13,03"/>
      <sheetName val="14,02"/>
      <sheetName val="17,03"/>
      <sheetName val="09,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19">
          <cell r="D19" t="str">
            <v>Икра кабачковая</v>
          </cell>
          <cell r="E19">
            <v>60</v>
          </cell>
          <cell r="F19">
            <v>5.59</v>
          </cell>
          <cell r="G19">
            <v>71.400000000000006</v>
          </cell>
          <cell r="H19">
            <v>1.1399999999999999</v>
          </cell>
          <cell r="I19">
            <v>5.34</v>
          </cell>
          <cell r="J19">
            <v>4.62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>
        <row r="22">
          <cell r="E22">
            <v>150</v>
          </cell>
          <cell r="F22">
            <v>5.26</v>
          </cell>
          <cell r="G22">
            <v>195.78</v>
          </cell>
          <cell r="H22">
            <v>3.6</v>
          </cell>
          <cell r="I22">
            <v>3.51</v>
          </cell>
          <cell r="J22">
            <v>36.630000000000003</v>
          </cell>
        </row>
      </sheetData>
      <sheetData sheetId="6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55"/>
  <sheetViews>
    <sheetView showGridLines="0" tabSelected="1" workbookViewId="0">
      <selection sqref="A1:C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s="59" t="s">
        <v>53</v>
      </c>
      <c r="B1" s="59"/>
      <c r="C1" s="59"/>
      <c r="G1" s="59" t="s">
        <v>52</v>
      </c>
      <c r="H1" s="59"/>
      <c r="I1" s="59"/>
      <c r="J1" s="59"/>
    </row>
    <row r="2" spans="1:10" ht="17.399999999999999" customHeight="1" x14ac:dyDescent="0.3">
      <c r="A2" s="59" t="s">
        <v>51</v>
      </c>
      <c r="B2" s="59"/>
      <c r="C2" s="59"/>
      <c r="D2" s="60"/>
      <c r="E2" s="60"/>
      <c r="F2" s="60"/>
      <c r="G2" s="59" t="s">
        <v>50</v>
      </c>
      <c r="H2" s="59"/>
      <c r="I2" s="59"/>
      <c r="J2" s="59"/>
    </row>
    <row r="3" spans="1:10" ht="13.95" customHeight="1" x14ac:dyDescent="0.3">
      <c r="A3" s="59" t="s">
        <v>49</v>
      </c>
      <c r="B3" s="59"/>
      <c r="C3" s="59"/>
      <c r="D3" s="60"/>
      <c r="E3" s="60"/>
      <c r="F3" s="60"/>
      <c r="G3" s="59" t="s">
        <v>48</v>
      </c>
      <c r="H3" s="59"/>
      <c r="I3" s="59"/>
      <c r="J3" s="59"/>
    </row>
    <row r="4" spans="1:10" ht="15.6" customHeight="1" x14ac:dyDescent="0.3">
      <c r="A4" t="s">
        <v>47</v>
      </c>
      <c r="B4" s="58" t="s">
        <v>46</v>
      </c>
      <c r="C4" s="58"/>
      <c r="D4" s="58"/>
      <c r="E4" t="s">
        <v>45</v>
      </c>
      <c r="F4" s="57"/>
      <c r="I4" t="s">
        <v>44</v>
      </c>
      <c r="J4" s="56" t="s">
        <v>43</v>
      </c>
    </row>
    <row r="5" spans="1:10" ht="6" customHeight="1" x14ac:dyDescent="0.3"/>
    <row r="6" spans="1:10" ht="23.25" customHeight="1" x14ac:dyDescent="0.45">
      <c r="A6" s="51" t="s">
        <v>42</v>
      </c>
      <c r="B6" s="50"/>
      <c r="C6" s="50"/>
      <c r="D6" s="50"/>
      <c r="E6" s="50"/>
      <c r="F6" s="50"/>
      <c r="G6" s="50"/>
      <c r="H6" s="50"/>
      <c r="I6" s="50"/>
      <c r="J6" s="49"/>
    </row>
    <row r="7" spans="1:10" ht="15" thickBot="1" x14ac:dyDescent="0.35">
      <c r="A7" s="48" t="s">
        <v>30</v>
      </c>
      <c r="B7" s="47" t="s">
        <v>29</v>
      </c>
      <c r="C7" s="47" t="s">
        <v>28</v>
      </c>
      <c r="D7" s="47" t="s">
        <v>27</v>
      </c>
      <c r="E7" s="47" t="s">
        <v>26</v>
      </c>
      <c r="F7" s="47" t="s">
        <v>25</v>
      </c>
      <c r="G7" s="47" t="s">
        <v>24</v>
      </c>
      <c r="H7" s="47" t="s">
        <v>23</v>
      </c>
      <c r="I7" s="47" t="s">
        <v>22</v>
      </c>
      <c r="J7" s="46" t="s">
        <v>21</v>
      </c>
    </row>
    <row r="8" spans="1:10" x14ac:dyDescent="0.3">
      <c r="A8" s="25" t="s">
        <v>20</v>
      </c>
      <c r="B8" s="24" t="s">
        <v>19</v>
      </c>
      <c r="C8" s="17"/>
      <c r="D8" s="16"/>
      <c r="E8" s="14"/>
      <c r="F8" s="15"/>
      <c r="G8" s="15"/>
      <c r="H8" s="15"/>
      <c r="I8" s="15"/>
      <c r="J8" s="30"/>
    </row>
    <row r="9" spans="1:10" ht="31.2" x14ac:dyDescent="0.3">
      <c r="A9" s="12"/>
      <c r="B9" s="17" t="s">
        <v>7</v>
      </c>
      <c r="C9" s="45">
        <v>206</v>
      </c>
      <c r="D9" s="44" t="s">
        <v>18</v>
      </c>
      <c r="E9" s="43">
        <v>200</v>
      </c>
      <c r="F9" s="15">
        <v>20.65</v>
      </c>
      <c r="G9" s="42">
        <v>264</v>
      </c>
      <c r="H9" s="42">
        <v>11.16</v>
      </c>
      <c r="I9" s="42">
        <v>10.28</v>
      </c>
      <c r="J9" s="41">
        <v>31.78</v>
      </c>
    </row>
    <row r="10" spans="1:10" x14ac:dyDescent="0.3">
      <c r="A10" s="12"/>
      <c r="B10" s="32" t="s">
        <v>17</v>
      </c>
      <c r="C10" s="17">
        <v>377</v>
      </c>
      <c r="D10" s="16" t="s">
        <v>41</v>
      </c>
      <c r="E10" s="14">
        <v>200</v>
      </c>
      <c r="F10" s="15">
        <v>1.59</v>
      </c>
      <c r="G10" s="15">
        <v>62.5</v>
      </c>
      <c r="H10" s="15">
        <v>0.26</v>
      </c>
      <c r="I10" s="15">
        <v>0.06</v>
      </c>
      <c r="J10" s="30">
        <v>15.22</v>
      </c>
    </row>
    <row r="11" spans="1:10" x14ac:dyDescent="0.3">
      <c r="A11" s="12"/>
      <c r="B11" s="32" t="s">
        <v>16</v>
      </c>
      <c r="C11" s="31" t="s">
        <v>4</v>
      </c>
      <c r="D11" s="16" t="s">
        <v>15</v>
      </c>
      <c r="E11" s="14">
        <v>40</v>
      </c>
      <c r="F11" s="15">
        <v>2.2000000000000002</v>
      </c>
      <c r="G11" s="15">
        <v>93.8</v>
      </c>
      <c r="H11" s="15">
        <v>3.04</v>
      </c>
      <c r="I11" s="15">
        <v>0.32</v>
      </c>
      <c r="J11" s="30">
        <v>19.68</v>
      </c>
    </row>
    <row r="12" spans="1:10" x14ac:dyDescent="0.3">
      <c r="A12" s="12"/>
      <c r="B12" s="32" t="s">
        <v>12</v>
      </c>
      <c r="C12" s="17"/>
      <c r="D12" s="16"/>
      <c r="E12" s="14"/>
      <c r="F12" s="15"/>
      <c r="G12" s="15"/>
      <c r="H12" s="15"/>
      <c r="I12" s="15"/>
      <c r="J12" s="30"/>
    </row>
    <row r="13" spans="1:10" x14ac:dyDescent="0.3">
      <c r="A13" s="12"/>
      <c r="B13" s="17"/>
      <c r="C13" s="17"/>
      <c r="D13" s="16"/>
      <c r="E13" s="14"/>
      <c r="F13" s="15"/>
      <c r="G13" s="15"/>
      <c r="H13" s="15"/>
      <c r="I13" s="15"/>
      <c r="J13" s="30"/>
    </row>
    <row r="14" spans="1:10" ht="15" thickBot="1" x14ac:dyDescent="0.35">
      <c r="A14" s="6"/>
      <c r="B14" s="5"/>
      <c r="C14" s="5"/>
      <c r="D14" s="28" t="s">
        <v>14</v>
      </c>
      <c r="E14" s="2"/>
      <c r="F14" s="27">
        <f>F8+F9+F10+F11+F12</f>
        <v>24.439999999999998</v>
      </c>
      <c r="G14" s="3">
        <f>G8+G9+G10+G11+G12</f>
        <v>420.3</v>
      </c>
      <c r="H14" s="3"/>
      <c r="I14" s="3"/>
      <c r="J14" s="26"/>
    </row>
    <row r="15" spans="1:10" x14ac:dyDescent="0.3">
      <c r="A15" s="40" t="s">
        <v>13</v>
      </c>
      <c r="B15" s="24" t="s">
        <v>12</v>
      </c>
      <c r="C15" s="23"/>
      <c r="D15" s="22"/>
      <c r="E15" s="20"/>
      <c r="F15" s="21"/>
      <c r="G15" s="21"/>
      <c r="H15" s="21"/>
      <c r="I15" s="21"/>
      <c r="J15" s="39"/>
    </row>
    <row r="16" spans="1:10" x14ac:dyDescent="0.3">
      <c r="A16" s="12"/>
      <c r="B16" s="17"/>
      <c r="C16" s="17"/>
      <c r="D16" s="16"/>
      <c r="E16" s="14"/>
      <c r="F16" s="15"/>
      <c r="G16" s="15"/>
      <c r="H16" s="15"/>
      <c r="I16" s="15"/>
      <c r="J16" s="30"/>
    </row>
    <row r="17" spans="1:10" ht="15" thickBot="1" x14ac:dyDescent="0.35">
      <c r="A17" s="6"/>
      <c r="B17" s="5"/>
      <c r="C17" s="5"/>
      <c r="D17" s="4"/>
      <c r="E17" s="2"/>
      <c r="F17" s="3"/>
      <c r="G17" s="3"/>
      <c r="H17" s="3"/>
      <c r="I17" s="3"/>
      <c r="J17" s="26"/>
    </row>
    <row r="18" spans="1:10" x14ac:dyDescent="0.3">
      <c r="A18" s="38" t="s">
        <v>11</v>
      </c>
      <c r="B18" s="55" t="s">
        <v>10</v>
      </c>
      <c r="C18" s="37">
        <v>115</v>
      </c>
      <c r="D18" s="36" t="str">
        <f>'[1]27,01'!D19</f>
        <v>Икра кабачковая</v>
      </c>
      <c r="E18" s="35">
        <f>'[1]27,01'!E19</f>
        <v>60</v>
      </c>
      <c r="F18" s="34">
        <f>'[1]27,01'!F19</f>
        <v>5.59</v>
      </c>
      <c r="G18" s="34">
        <f>'[1]27,01'!G19</f>
        <v>71.400000000000006</v>
      </c>
      <c r="H18" s="34">
        <f>'[1]27,01'!H19</f>
        <v>1.1399999999999999</v>
      </c>
      <c r="I18" s="34">
        <f>'[1]27,01'!I19</f>
        <v>5.34</v>
      </c>
      <c r="J18" s="33">
        <f>'[1]27,01'!J19</f>
        <v>4.62</v>
      </c>
    </row>
    <row r="19" spans="1:10" x14ac:dyDescent="0.3">
      <c r="A19" s="12"/>
      <c r="B19" s="54" t="s">
        <v>9</v>
      </c>
      <c r="C19" s="17">
        <v>113</v>
      </c>
      <c r="D19" s="16" t="s">
        <v>40</v>
      </c>
      <c r="E19" s="14">
        <v>200</v>
      </c>
      <c r="F19" s="15">
        <v>9.0380000000000003</v>
      </c>
      <c r="G19" s="15">
        <v>165.2</v>
      </c>
      <c r="H19" s="15">
        <v>6.9</v>
      </c>
      <c r="I19" s="15">
        <v>6.95</v>
      </c>
      <c r="J19" s="30">
        <v>18.760000000000002</v>
      </c>
    </row>
    <row r="20" spans="1:10" ht="28.8" x14ac:dyDescent="0.3">
      <c r="A20" s="12"/>
      <c r="B20" s="54" t="s">
        <v>8</v>
      </c>
      <c r="C20" s="17">
        <v>266</v>
      </c>
      <c r="D20" s="16" t="s">
        <v>39</v>
      </c>
      <c r="E20" s="14">
        <f>'[1]17,03'!E22</f>
        <v>150</v>
      </c>
      <c r="F20" s="15">
        <f>'[1]17,03'!F22</f>
        <v>5.26</v>
      </c>
      <c r="G20" s="15">
        <f>'[1]17,03'!G22</f>
        <v>195.78</v>
      </c>
      <c r="H20" s="15">
        <f>'[1]17,03'!H22</f>
        <v>3.6</v>
      </c>
      <c r="I20" s="15">
        <f>'[1]17,03'!I22</f>
        <v>3.51</v>
      </c>
      <c r="J20" s="30">
        <f>'[1]17,03'!J22</f>
        <v>36.630000000000003</v>
      </c>
    </row>
    <row r="21" spans="1:10" x14ac:dyDescent="0.3">
      <c r="A21" s="12"/>
      <c r="B21" s="54" t="s">
        <v>7</v>
      </c>
      <c r="C21" s="17">
        <v>312</v>
      </c>
      <c r="D21" s="16" t="s">
        <v>38</v>
      </c>
      <c r="E21" s="14">
        <v>150</v>
      </c>
      <c r="F21" s="15">
        <v>45.26</v>
      </c>
      <c r="G21" s="15">
        <v>195.78</v>
      </c>
      <c r="H21" s="15">
        <v>3.6</v>
      </c>
      <c r="I21" s="15">
        <v>3.51</v>
      </c>
      <c r="J21" s="30">
        <v>36.630000000000003</v>
      </c>
    </row>
    <row r="22" spans="1:10" x14ac:dyDescent="0.3">
      <c r="A22" s="12"/>
      <c r="B22" s="54" t="s">
        <v>0</v>
      </c>
      <c r="C22" s="17">
        <v>349</v>
      </c>
      <c r="D22" s="16" t="s">
        <v>37</v>
      </c>
      <c r="E22" s="14">
        <v>200</v>
      </c>
      <c r="F22" s="15">
        <v>3.34</v>
      </c>
      <c r="G22" s="15">
        <v>98.56</v>
      </c>
      <c r="H22" s="15">
        <v>0.22</v>
      </c>
      <c r="I22" s="15">
        <v>0</v>
      </c>
      <c r="J22" s="30">
        <v>24.42</v>
      </c>
    </row>
    <row r="23" spans="1:10" x14ac:dyDescent="0.3">
      <c r="A23" s="12"/>
      <c r="B23" s="54" t="s">
        <v>6</v>
      </c>
      <c r="C23" s="31" t="s">
        <v>4</v>
      </c>
      <c r="D23" s="16" t="s">
        <v>36</v>
      </c>
      <c r="E23" s="14">
        <v>40</v>
      </c>
      <c r="F23" s="15">
        <v>1.43</v>
      </c>
      <c r="G23" s="15">
        <v>69.599999999999994</v>
      </c>
      <c r="H23" s="15">
        <v>2.64</v>
      </c>
      <c r="I23" s="15">
        <v>0.48</v>
      </c>
      <c r="J23" s="30">
        <v>13.68</v>
      </c>
    </row>
    <row r="24" spans="1:10" x14ac:dyDescent="0.3">
      <c r="A24" s="12"/>
      <c r="B24" s="54" t="s">
        <v>5</v>
      </c>
      <c r="C24" s="31" t="s">
        <v>4</v>
      </c>
      <c r="D24" s="16" t="s">
        <v>15</v>
      </c>
      <c r="E24" s="14">
        <v>30</v>
      </c>
      <c r="F24" s="15">
        <v>2.2000000000000002</v>
      </c>
      <c r="G24" s="15">
        <v>46.9</v>
      </c>
      <c r="H24" s="15">
        <v>1.52</v>
      </c>
      <c r="I24" s="15">
        <v>0.16</v>
      </c>
      <c r="J24" s="30">
        <v>9.84</v>
      </c>
    </row>
    <row r="25" spans="1:10" x14ac:dyDescent="0.3">
      <c r="A25" s="12"/>
      <c r="B25" s="11"/>
      <c r="C25" s="11"/>
      <c r="D25" s="10"/>
      <c r="E25" s="8"/>
      <c r="F25" s="9"/>
      <c r="G25" s="9"/>
      <c r="H25" s="9"/>
      <c r="I25" s="9"/>
      <c r="J25" s="29"/>
    </row>
    <row r="26" spans="1:10" ht="15" thickBot="1" x14ac:dyDescent="0.35">
      <c r="A26" s="6"/>
      <c r="B26" s="5"/>
      <c r="C26" s="5"/>
      <c r="D26" s="28" t="s">
        <v>3</v>
      </c>
      <c r="E26" s="2"/>
      <c r="F26" s="27">
        <f>F18+F19+F20+F21+F22+F23+F24</f>
        <v>72.118000000000009</v>
      </c>
      <c r="G26" s="3">
        <f>G18+G19+G20+G21+G22+G23+G24</f>
        <v>843.22</v>
      </c>
      <c r="H26" s="3"/>
      <c r="I26" s="3"/>
      <c r="J26" s="26"/>
    </row>
    <row r="27" spans="1:10" x14ac:dyDescent="0.3">
      <c r="A27" s="25" t="s">
        <v>2</v>
      </c>
      <c r="B27" s="24" t="s">
        <v>1</v>
      </c>
      <c r="C27" s="53" t="s">
        <v>35</v>
      </c>
      <c r="D27" s="22" t="s">
        <v>34</v>
      </c>
      <c r="E27" s="20">
        <v>100</v>
      </c>
      <c r="F27" s="21">
        <v>20.28</v>
      </c>
      <c r="G27" s="21">
        <v>297.14</v>
      </c>
      <c r="H27" s="52">
        <v>7.86</v>
      </c>
      <c r="I27" s="52">
        <v>5.57</v>
      </c>
      <c r="J27" s="52">
        <v>53.71</v>
      </c>
    </row>
    <row r="28" spans="1:10" x14ac:dyDescent="0.3">
      <c r="A28" s="12"/>
      <c r="B28" s="18" t="s">
        <v>0</v>
      </c>
      <c r="C28" s="17">
        <v>377</v>
      </c>
      <c r="D28" s="16" t="s">
        <v>33</v>
      </c>
      <c r="E28" s="14">
        <v>200</v>
      </c>
      <c r="F28" s="15">
        <v>12.8</v>
      </c>
      <c r="G28" s="15">
        <v>62.5</v>
      </c>
      <c r="H28" s="15">
        <v>0.26</v>
      </c>
      <c r="I28" s="15">
        <v>0.06</v>
      </c>
      <c r="J28" s="30">
        <v>15.22</v>
      </c>
    </row>
    <row r="29" spans="1:10" x14ac:dyDescent="0.3">
      <c r="A29" s="12"/>
      <c r="B29" s="11"/>
      <c r="C29" s="11"/>
      <c r="D29" s="10"/>
      <c r="E29" s="8"/>
      <c r="F29" s="9"/>
      <c r="G29" s="9"/>
      <c r="H29" s="9"/>
      <c r="I29" s="9"/>
      <c r="J29" s="29"/>
    </row>
    <row r="30" spans="1:10" ht="15" thickBot="1" x14ac:dyDescent="0.35">
      <c r="A30" s="6"/>
      <c r="B30" s="5"/>
      <c r="C30" s="5"/>
      <c r="D30" s="28" t="s">
        <v>32</v>
      </c>
      <c r="E30" s="2"/>
      <c r="F30" s="27">
        <f>F27+F28</f>
        <v>33.08</v>
      </c>
      <c r="G30" s="3">
        <f>G27+G28</f>
        <v>359.64</v>
      </c>
      <c r="H30" s="3"/>
      <c r="I30" s="3"/>
      <c r="J30" s="26"/>
    </row>
    <row r="31" spans="1:10" ht="18.75" customHeight="1" x14ac:dyDescent="0.45">
      <c r="A31" s="51" t="s">
        <v>31</v>
      </c>
      <c r="B31" s="50"/>
      <c r="C31" s="50"/>
      <c r="D31" s="50"/>
      <c r="E31" s="50"/>
      <c r="F31" s="50"/>
      <c r="G31" s="50"/>
      <c r="H31" s="50"/>
      <c r="I31" s="50"/>
      <c r="J31" s="49"/>
    </row>
    <row r="32" spans="1:10" ht="15" thickBot="1" x14ac:dyDescent="0.35">
      <c r="A32" s="48" t="s">
        <v>30</v>
      </c>
      <c r="B32" s="47" t="s">
        <v>29</v>
      </c>
      <c r="C32" s="47" t="s">
        <v>28</v>
      </c>
      <c r="D32" s="47" t="s">
        <v>27</v>
      </c>
      <c r="E32" s="47" t="s">
        <v>26</v>
      </c>
      <c r="F32" s="47" t="s">
        <v>25</v>
      </c>
      <c r="G32" s="47" t="s">
        <v>24</v>
      </c>
      <c r="H32" s="47" t="s">
        <v>23</v>
      </c>
      <c r="I32" s="47" t="s">
        <v>22</v>
      </c>
      <c r="J32" s="46" t="s">
        <v>21</v>
      </c>
    </row>
    <row r="33" spans="1:10" x14ac:dyDescent="0.3">
      <c r="A33" s="25" t="s">
        <v>20</v>
      </c>
      <c r="B33" s="24" t="s">
        <v>19</v>
      </c>
      <c r="C33" s="17"/>
      <c r="D33" s="16"/>
      <c r="E33" s="14"/>
      <c r="F33" s="15"/>
      <c r="G33" s="15"/>
      <c r="H33" s="15"/>
      <c r="I33" s="15"/>
      <c r="J33" s="30"/>
    </row>
    <row r="34" spans="1:10" ht="31.2" x14ac:dyDescent="0.3">
      <c r="A34" s="12"/>
      <c r="B34" s="17" t="s">
        <v>7</v>
      </c>
      <c r="C34" s="45">
        <v>206</v>
      </c>
      <c r="D34" s="44" t="s">
        <v>18</v>
      </c>
      <c r="E34" s="43">
        <v>200</v>
      </c>
      <c r="F34" s="15">
        <f>F9</f>
        <v>20.65</v>
      </c>
      <c r="G34" s="42">
        <v>264</v>
      </c>
      <c r="H34" s="42">
        <v>11.16</v>
      </c>
      <c r="I34" s="42">
        <v>10.28</v>
      </c>
      <c r="J34" s="41">
        <v>31.78</v>
      </c>
    </row>
    <row r="35" spans="1:10" x14ac:dyDescent="0.3">
      <c r="A35" s="12"/>
      <c r="B35" s="32" t="s">
        <v>17</v>
      </c>
      <c r="C35" s="17">
        <v>377</v>
      </c>
      <c r="D35" s="16" t="str">
        <f>D10</f>
        <v>Кофейный напиток</v>
      </c>
      <c r="E35" s="14">
        <f>E10</f>
        <v>200</v>
      </c>
      <c r="F35" s="15">
        <f>F10</f>
        <v>1.59</v>
      </c>
      <c r="G35" s="15">
        <f>G10</f>
        <v>62.5</v>
      </c>
      <c r="H35" s="15">
        <f>H10</f>
        <v>0.26</v>
      </c>
      <c r="I35" s="15">
        <f>I10</f>
        <v>0.06</v>
      </c>
      <c r="J35" s="30">
        <f>J10</f>
        <v>15.22</v>
      </c>
    </row>
    <row r="36" spans="1:10" x14ac:dyDescent="0.3">
      <c r="A36" s="12"/>
      <c r="B36" s="32" t="s">
        <v>16</v>
      </c>
      <c r="C36" s="31" t="s">
        <v>4</v>
      </c>
      <c r="D36" s="16" t="s">
        <v>15</v>
      </c>
      <c r="E36" s="14">
        <v>40</v>
      </c>
      <c r="F36" s="15">
        <f>F11</f>
        <v>2.2000000000000002</v>
      </c>
      <c r="G36" s="15">
        <v>93.8</v>
      </c>
      <c r="H36" s="15">
        <v>3.04</v>
      </c>
      <c r="I36" s="15">
        <v>0.32</v>
      </c>
      <c r="J36" s="30">
        <v>19.68</v>
      </c>
    </row>
    <row r="37" spans="1:10" x14ac:dyDescent="0.3">
      <c r="A37" s="12"/>
      <c r="B37" s="32" t="s">
        <v>12</v>
      </c>
      <c r="C37" s="17"/>
      <c r="D37" s="16"/>
      <c r="E37" s="14"/>
      <c r="F37" s="15"/>
      <c r="G37" s="15"/>
      <c r="H37" s="15"/>
      <c r="I37" s="15"/>
      <c r="J37" s="30"/>
    </row>
    <row r="38" spans="1:10" x14ac:dyDescent="0.3">
      <c r="A38" s="12"/>
      <c r="B38" s="17"/>
      <c r="C38" s="17"/>
      <c r="D38" s="16"/>
      <c r="E38" s="14"/>
      <c r="F38" s="15"/>
      <c r="G38" s="15"/>
      <c r="H38" s="15"/>
      <c r="I38" s="15"/>
      <c r="J38" s="30"/>
    </row>
    <row r="39" spans="1:10" ht="15" thickBot="1" x14ac:dyDescent="0.35">
      <c r="A39" s="6"/>
      <c r="B39" s="5"/>
      <c r="C39" s="5"/>
      <c r="D39" s="28" t="s">
        <v>14</v>
      </c>
      <c r="E39" s="2"/>
      <c r="F39" s="27">
        <f>F33+F34+F35+F36+F37+F38</f>
        <v>24.439999999999998</v>
      </c>
      <c r="G39" s="3">
        <f>G33+G34+G35+G36+G37</f>
        <v>420.3</v>
      </c>
      <c r="H39" s="3"/>
      <c r="I39" s="3"/>
      <c r="J39" s="26"/>
    </row>
    <row r="40" spans="1:10" x14ac:dyDescent="0.3">
      <c r="A40" s="40" t="s">
        <v>13</v>
      </c>
      <c r="B40" s="24" t="s">
        <v>12</v>
      </c>
      <c r="C40" s="23"/>
      <c r="D40" s="22"/>
      <c r="E40" s="20"/>
      <c r="F40" s="21"/>
      <c r="G40" s="21"/>
      <c r="H40" s="21"/>
      <c r="I40" s="21"/>
      <c r="J40" s="39"/>
    </row>
    <row r="41" spans="1:10" x14ac:dyDescent="0.3">
      <c r="A41" s="12"/>
      <c r="B41" s="17"/>
      <c r="C41" s="17"/>
      <c r="D41" s="16"/>
      <c r="E41" s="14"/>
      <c r="F41" s="15"/>
      <c r="G41" s="15"/>
      <c r="H41" s="15"/>
      <c r="I41" s="15"/>
      <c r="J41" s="30"/>
    </row>
    <row r="42" spans="1:10" ht="15" thickBot="1" x14ac:dyDescent="0.35">
      <c r="A42" s="6"/>
      <c r="B42" s="5"/>
      <c r="C42" s="5"/>
      <c r="D42" s="4"/>
      <c r="E42" s="2"/>
      <c r="F42" s="3"/>
      <c r="G42" s="3"/>
      <c r="H42" s="3"/>
      <c r="I42" s="3"/>
      <c r="J42" s="26"/>
    </row>
    <row r="43" spans="1:10" x14ac:dyDescent="0.3">
      <c r="A43" s="38" t="s">
        <v>11</v>
      </c>
      <c r="B43" s="18" t="s">
        <v>10</v>
      </c>
      <c r="C43" s="37">
        <v>115</v>
      </c>
      <c r="D43" s="36" t="str">
        <f>D18</f>
        <v>Икра кабачковая</v>
      </c>
      <c r="E43" s="35">
        <f>E18</f>
        <v>60</v>
      </c>
      <c r="F43" s="34">
        <f>F18</f>
        <v>5.59</v>
      </c>
      <c r="G43" s="34">
        <f>G18</f>
        <v>71.400000000000006</v>
      </c>
      <c r="H43" s="34">
        <f>H18</f>
        <v>1.1399999999999999</v>
      </c>
      <c r="I43" s="34">
        <f>I18</f>
        <v>5.34</v>
      </c>
      <c r="J43" s="33">
        <f>J18</f>
        <v>4.62</v>
      </c>
    </row>
    <row r="44" spans="1:10" x14ac:dyDescent="0.3">
      <c r="A44" s="12"/>
      <c r="B44" s="32" t="s">
        <v>9</v>
      </c>
      <c r="C44" s="17">
        <v>113</v>
      </c>
      <c r="D44" s="16" t="str">
        <f>D19</f>
        <v>Суп-картофельный с гречневой крупой</v>
      </c>
      <c r="E44" s="14">
        <f>E19</f>
        <v>200</v>
      </c>
      <c r="F44" s="15">
        <f>F19</f>
        <v>9.0380000000000003</v>
      </c>
      <c r="G44" s="15">
        <f>G19</f>
        <v>165.2</v>
      </c>
      <c r="H44" s="15">
        <f>H19</f>
        <v>6.9</v>
      </c>
      <c r="I44" s="15">
        <f>I19</f>
        <v>6.95</v>
      </c>
      <c r="J44" s="30">
        <f>J19</f>
        <v>18.760000000000002</v>
      </c>
    </row>
    <row r="45" spans="1:10" ht="28.8" x14ac:dyDescent="0.3">
      <c r="A45" s="12"/>
      <c r="B45" s="32" t="s">
        <v>8</v>
      </c>
      <c r="C45" s="17">
        <v>266</v>
      </c>
      <c r="D45" s="16" t="str">
        <f>D20</f>
        <v>Картофельное пюре с маслом сливочным</v>
      </c>
      <c r="E45" s="14">
        <f>E20</f>
        <v>150</v>
      </c>
      <c r="F45" s="15">
        <f>F20</f>
        <v>5.26</v>
      </c>
      <c r="G45" s="15">
        <f>G20</f>
        <v>195.78</v>
      </c>
      <c r="H45" s="15">
        <f>H20</f>
        <v>3.6</v>
      </c>
      <c r="I45" s="15">
        <f>I20</f>
        <v>3.51</v>
      </c>
      <c r="J45" s="30">
        <f>J20</f>
        <v>36.630000000000003</v>
      </c>
    </row>
    <row r="46" spans="1:10" x14ac:dyDescent="0.3">
      <c r="A46" s="12"/>
      <c r="B46" s="32" t="s">
        <v>7</v>
      </c>
      <c r="C46" s="17">
        <v>312</v>
      </c>
      <c r="D46" s="16" t="str">
        <f>D21</f>
        <v>Рыба тушеная с овощами</v>
      </c>
      <c r="E46" s="14">
        <f>E21</f>
        <v>150</v>
      </c>
      <c r="F46" s="15">
        <f>F21</f>
        <v>45.26</v>
      </c>
      <c r="G46" s="15">
        <f>G21</f>
        <v>195.78</v>
      </c>
      <c r="H46" s="15">
        <f>H21</f>
        <v>3.6</v>
      </c>
      <c r="I46" s="15">
        <f>I21</f>
        <v>3.51</v>
      </c>
      <c r="J46" s="30">
        <f>J21</f>
        <v>36.630000000000003</v>
      </c>
    </row>
    <row r="47" spans="1:10" x14ac:dyDescent="0.3">
      <c r="A47" s="12"/>
      <c r="B47" s="32" t="s">
        <v>0</v>
      </c>
      <c r="C47" s="17">
        <v>349</v>
      </c>
      <c r="D47" s="16" t="str">
        <f>D22</f>
        <v xml:space="preserve">Компот из  сухофруктов </v>
      </c>
      <c r="E47" s="14">
        <f>E22</f>
        <v>200</v>
      </c>
      <c r="F47" s="15">
        <f>F22</f>
        <v>3.34</v>
      </c>
      <c r="G47" s="15">
        <f>G22</f>
        <v>98.56</v>
      </c>
      <c r="H47" s="15">
        <f>H22</f>
        <v>0.22</v>
      </c>
      <c r="I47" s="15">
        <f>I22</f>
        <v>0</v>
      </c>
      <c r="J47" s="30">
        <f>J22</f>
        <v>24.42</v>
      </c>
    </row>
    <row r="48" spans="1:10" x14ac:dyDescent="0.3">
      <c r="A48" s="12"/>
      <c r="B48" s="32" t="s">
        <v>6</v>
      </c>
      <c r="C48" s="31" t="s">
        <v>4</v>
      </c>
      <c r="D48" s="16" t="str">
        <f>D23</f>
        <v>Хлеб ржано-пшеничный</v>
      </c>
      <c r="E48" s="14">
        <f>E23</f>
        <v>40</v>
      </c>
      <c r="F48" s="15">
        <f>F23</f>
        <v>1.43</v>
      </c>
      <c r="G48" s="15">
        <f>G23</f>
        <v>69.599999999999994</v>
      </c>
      <c r="H48" s="15">
        <f>H23</f>
        <v>2.64</v>
      </c>
      <c r="I48" s="15">
        <f>I23</f>
        <v>0.48</v>
      </c>
      <c r="J48" s="30">
        <f>J23</f>
        <v>13.68</v>
      </c>
    </row>
    <row r="49" spans="1:10" x14ac:dyDescent="0.3">
      <c r="A49" s="12"/>
      <c r="B49" s="32" t="s">
        <v>5</v>
      </c>
      <c r="C49" s="31" t="s">
        <v>4</v>
      </c>
      <c r="D49" s="16" t="str">
        <f>D24</f>
        <v>Хлеб пшеничный</v>
      </c>
      <c r="E49" s="14">
        <f>E24</f>
        <v>30</v>
      </c>
      <c r="F49" s="15">
        <f>F24</f>
        <v>2.2000000000000002</v>
      </c>
      <c r="G49" s="15">
        <f>G24</f>
        <v>46.9</v>
      </c>
      <c r="H49" s="15">
        <f>H24</f>
        <v>1.52</v>
      </c>
      <c r="I49" s="15">
        <f>I24</f>
        <v>0.16</v>
      </c>
      <c r="J49" s="30">
        <f>J24</f>
        <v>9.84</v>
      </c>
    </row>
    <row r="50" spans="1:10" x14ac:dyDescent="0.3">
      <c r="A50" s="12"/>
      <c r="B50" s="11"/>
      <c r="C50" s="11"/>
      <c r="D50" s="10"/>
      <c r="E50" s="8"/>
      <c r="F50" s="9"/>
      <c r="G50" s="9"/>
      <c r="H50" s="9"/>
      <c r="I50" s="9"/>
      <c r="J50" s="29"/>
    </row>
    <row r="51" spans="1:10" ht="15" thickBot="1" x14ac:dyDescent="0.35">
      <c r="A51" s="6"/>
      <c r="B51" s="5"/>
      <c r="C51" s="5"/>
      <c r="D51" s="28" t="s">
        <v>3</v>
      </c>
      <c r="E51" s="2"/>
      <c r="F51" s="27">
        <f>F43+F44+F45+F46+F47+F48+F49+F50</f>
        <v>72.118000000000009</v>
      </c>
      <c r="G51" s="3">
        <f>G43+G44+G45+G46+G47+G48+G49</f>
        <v>843.22</v>
      </c>
      <c r="H51" s="3"/>
      <c r="I51" s="3"/>
      <c r="J51" s="26"/>
    </row>
    <row r="52" spans="1:10" x14ac:dyDescent="0.3">
      <c r="A52" s="25" t="s">
        <v>2</v>
      </c>
      <c r="B52" s="24" t="s">
        <v>1</v>
      </c>
      <c r="C52" s="23"/>
      <c r="D52" s="22"/>
      <c r="E52" s="20"/>
      <c r="F52" s="21"/>
      <c r="G52" s="20"/>
      <c r="H52" s="20"/>
      <c r="I52" s="20"/>
      <c r="J52" s="19"/>
    </row>
    <row r="53" spans="1:10" x14ac:dyDescent="0.3">
      <c r="A53" s="12"/>
      <c r="B53" s="18" t="s">
        <v>0</v>
      </c>
      <c r="C53" s="17"/>
      <c r="D53" s="16"/>
      <c r="E53" s="14"/>
      <c r="F53" s="15"/>
      <c r="G53" s="14"/>
      <c r="H53" s="14"/>
      <c r="I53" s="14"/>
      <c r="J53" s="13"/>
    </row>
    <row r="54" spans="1:10" x14ac:dyDescent="0.3">
      <c r="A54" s="12"/>
      <c r="B54" s="11"/>
      <c r="C54" s="11"/>
      <c r="D54" s="10"/>
      <c r="E54" s="8"/>
      <c r="F54" s="9"/>
      <c r="G54" s="8"/>
      <c r="H54" s="8"/>
      <c r="I54" s="8"/>
      <c r="J54" s="7"/>
    </row>
    <row r="55" spans="1:10" ht="15" thickBot="1" x14ac:dyDescent="0.35">
      <c r="A55" s="6"/>
      <c r="B55" s="5"/>
      <c r="C55" s="5"/>
      <c r="D55" s="4"/>
      <c r="E55" s="2"/>
      <c r="F55" s="3"/>
      <c r="G55" s="2"/>
      <c r="H55" s="2"/>
      <c r="I55" s="2"/>
      <c r="J55" s="1"/>
    </row>
  </sheetData>
  <mergeCells count="9">
    <mergeCell ref="B4:D4"/>
    <mergeCell ref="A6:J6"/>
    <mergeCell ref="A31:J31"/>
    <mergeCell ref="A1:C1"/>
    <mergeCell ref="G1:J1"/>
    <mergeCell ref="A2:C2"/>
    <mergeCell ref="G2:J2"/>
    <mergeCell ref="A3:C3"/>
    <mergeCell ref="G3:J3"/>
  </mergeCells>
  <pageMargins left="0" right="0" top="0.39370078740157483" bottom="0" header="0" footer="0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08,04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dcterms:created xsi:type="dcterms:W3CDTF">2025-04-08T10:26:04Z</dcterms:created>
  <dcterms:modified xsi:type="dcterms:W3CDTF">2025-04-08T10:26:16Z</dcterms:modified>
</cp:coreProperties>
</file>