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4,04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14" i="1"/>
  <c r="G14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E20" i="1"/>
  <c r="F20" i="1"/>
  <c r="G20" i="1"/>
  <c r="H20" i="1"/>
  <c r="I20" i="1"/>
  <c r="J20" i="1"/>
  <c r="E22" i="1"/>
  <c r="F22" i="1"/>
  <c r="G22" i="1"/>
  <c r="H22" i="1"/>
  <c r="I22" i="1"/>
  <c r="J22" i="1"/>
  <c r="F26" i="1"/>
  <c r="G26" i="1"/>
  <c r="E27" i="1"/>
  <c r="G27" i="1"/>
  <c r="H27" i="1"/>
  <c r="I27" i="1"/>
  <c r="J27" i="1"/>
  <c r="E28" i="1"/>
  <c r="F28" i="1"/>
  <c r="G28" i="1"/>
  <c r="H28" i="1"/>
  <c r="I28" i="1"/>
  <c r="J28" i="1"/>
  <c r="F30" i="1"/>
  <c r="G30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F39" i="1"/>
  <c r="G39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F51" i="1"/>
  <c r="G51" i="1"/>
</calcChain>
</file>

<file path=xl/sharedStrings.xml><?xml version="1.0" encoding="utf-8"?>
<sst xmlns="http://schemas.openxmlformats.org/spreadsheetml/2006/main" count="89" uniqueCount="53">
  <si>
    <t>напиток</t>
  </si>
  <si>
    <t>булочное</t>
  </si>
  <si>
    <t>Полдник</t>
  </si>
  <si>
    <t>СТОИМОСТЬ ОБЕДА</t>
  </si>
  <si>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</si>
  <si>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</si>
  <si>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</si>
  <si>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</si>
  <si>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</si>
  <si>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</si>
  <si>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</si>
  <si>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</si>
  <si>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</si>
  <si>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</si>
  <si>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ПР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</si>
  <si>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</si>
  <si>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</si>
  <si>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</si>
  <si>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</si>
  <si>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</si>
  <si>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</si>
  <si>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</si>
  <si>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</si>
  <si>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</si>
  <si>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</si>
  <si>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</si>
  <si>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</si>
  <si>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</si>
  <si>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</si>
  <si>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</si>
  <si>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</si>
  <si>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Чай с лимоном</t>
  </si>
  <si>
    <t>Плюшка московская</t>
  </si>
  <si>
    <t>Хлеб пшеничный</t>
  </si>
  <si>
    <t>Хлеб ржано-пшеничный</t>
  </si>
  <si>
    <t>Компот из сухофруктов</t>
  </si>
  <si>
    <t>Котлета куриная рубленная</t>
  </si>
  <si>
    <t xml:space="preserve">Каша гречневая рассыпчатая с маслом сливочным </t>
  </si>
  <si>
    <t>Хлеб</t>
  </si>
  <si>
    <t>Каша рисовая рассыпчатая</t>
  </si>
  <si>
    <t>Гуляш из куриного филе</t>
  </si>
  <si>
    <t>МЕНЮ 1-4 классы</t>
  </si>
  <si>
    <t>24.04.2025г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</si>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</sst>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40;&#1087;&#1088;&#1077;&#1083;&#1100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"/>
      <sheetName val="15,04 (2)"/>
      <sheetName val="16.04"/>
      <sheetName val="17.04"/>
      <sheetName val="18,04"/>
      <sheetName val="21,04 (3)"/>
      <sheetName val="22,04"/>
      <sheetName val="23,0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>
        <row r="28"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1"/>
      <sheetData sheetId="52">
        <row r="19">
          <cell r="D19" t="str">
            <v>Рассольник Ленинградский с перловой крупой</v>
          </cell>
          <cell r="E19">
            <v>200</v>
          </cell>
          <cell r="F19">
            <v>6.84</v>
          </cell>
          <cell r="G19">
            <v>107</v>
          </cell>
          <cell r="H19">
            <v>2.1</v>
          </cell>
          <cell r="I19">
            <v>4.9000000000000004</v>
          </cell>
          <cell r="J19">
            <v>13.6</v>
          </cell>
        </row>
      </sheetData>
      <sheetData sheetId="53"/>
      <sheetData sheetId="54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  <row r="27">
          <cell r="E27">
            <v>100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>
        <row r="20">
          <cell r="E20">
            <v>150</v>
          </cell>
          <cell r="F20">
            <v>5.26</v>
          </cell>
          <cell r="G20">
            <v>195.78</v>
          </cell>
          <cell r="H20">
            <v>3.6</v>
          </cell>
          <cell r="I20">
            <v>3.51</v>
          </cell>
          <cell r="J20">
            <v>36.630000000000003</v>
          </cell>
        </row>
      </sheetData>
      <sheetData sheetId="63"/>
      <sheetData sheetId="64"/>
      <sheetData sheetId="65"/>
      <sheetData sheetId="66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9" t="s">
        <v>52</v>
      </c>
      <c r="B1" s="59"/>
      <c r="C1" s="59"/>
      <c r="G1" s="59" t="s">
        <v>51</v>
      </c>
      <c r="H1" s="59"/>
      <c r="I1" s="59"/>
      <c r="J1" s="59"/>
    </row>
    <row r="2" spans="1:10" ht="17.45" customHeight="1" x14ac:dyDescent="0.25">
      <c r="A2" s="59" t="s">
        <v>50</v>
      </c>
      <c r="B2" s="59"/>
      <c r="C2" s="59"/>
      <c r="D2" s="60"/>
      <c r="E2" s="60"/>
      <c r="F2" s="60"/>
      <c r="G2" s="59" t="s">
        <v>49</v>
      </c>
      <c r="H2" s="59"/>
      <c r="I2" s="59"/>
      <c r="J2" s="59"/>
    </row>
    <row r="3" spans="1:10" ht="13.9" customHeight="1" x14ac:dyDescent="0.25">
      <c r="A3" s="59" t="s">
        <v>48</v>
      </c>
      <c r="B3" s="59"/>
      <c r="C3" s="59"/>
      <c r="D3" s="60"/>
      <c r="E3" s="60"/>
      <c r="F3" s="60"/>
      <c r="G3" s="59" t="s">
        <v>47</v>
      </c>
      <c r="H3" s="59"/>
      <c r="I3" s="59"/>
      <c r="J3" s="59"/>
    </row>
    <row r="4" spans="1:10" ht="15.6" customHeight="1" x14ac:dyDescent="0.25">
      <c r="A4" t="s">
        <v>46</v>
      </c>
      <c r="B4" s="58" t="s">
        <v>45</v>
      </c>
      <c r="C4" s="58"/>
      <c r="D4" s="58"/>
      <c r="E4" t="s">
        <v>44</v>
      </c>
      <c r="F4" s="57"/>
      <c r="I4" t="s">
        <v>43</v>
      </c>
      <c r="J4" s="56" t="s">
        <v>42</v>
      </c>
    </row>
    <row r="5" spans="1:10" ht="6" customHeight="1" x14ac:dyDescent="0.25"/>
    <row r="6" spans="1:10" ht="23.25" customHeight="1" x14ac:dyDescent="0.35">
      <c r="A6" s="46" t="s">
        <v>41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28</v>
      </c>
      <c r="B7" s="42" t="s">
        <v>27</v>
      </c>
      <c r="C7" s="42" t="s">
        <v>26</v>
      </c>
      <c r="D7" s="42" t="s">
        <v>25</v>
      </c>
      <c r="E7" s="42" t="s">
        <v>24</v>
      </c>
      <c r="F7" s="42" t="s">
        <v>23</v>
      </c>
      <c r="G7" s="42" t="s">
        <v>22</v>
      </c>
      <c r="H7" s="42" t="s">
        <v>21</v>
      </c>
      <c r="I7" s="42" t="s">
        <v>20</v>
      </c>
      <c r="J7" s="41" t="s">
        <v>19</v>
      </c>
    </row>
    <row r="8" spans="1:10" x14ac:dyDescent="0.25">
      <c r="A8" s="25" t="s">
        <v>18</v>
      </c>
      <c r="B8" s="24" t="s">
        <v>17</v>
      </c>
      <c r="C8" s="17">
        <v>260</v>
      </c>
      <c r="D8" s="16" t="s">
        <v>40</v>
      </c>
      <c r="E8" s="14">
        <v>90</v>
      </c>
      <c r="F8" s="15">
        <v>33.04</v>
      </c>
      <c r="G8" s="15">
        <v>164.25</v>
      </c>
      <c r="H8" s="15">
        <v>11.29</v>
      </c>
      <c r="I8" s="15">
        <v>11.69</v>
      </c>
      <c r="J8" s="30">
        <v>3.61</v>
      </c>
    </row>
    <row r="9" spans="1:10" x14ac:dyDescent="0.25">
      <c r="A9" s="12"/>
      <c r="B9" s="17" t="s">
        <v>6</v>
      </c>
      <c r="C9" s="17">
        <v>203</v>
      </c>
      <c r="D9" s="16" t="s">
        <v>39</v>
      </c>
      <c r="E9" s="14">
        <v>150</v>
      </c>
      <c r="F9" s="15">
        <v>4.5599999999999996</v>
      </c>
      <c r="G9" s="15">
        <v>168.6</v>
      </c>
      <c r="H9" s="15">
        <v>5.52</v>
      </c>
      <c r="I9" s="15">
        <v>4.5199999999999996</v>
      </c>
      <c r="J9" s="30">
        <v>26.45</v>
      </c>
    </row>
    <row r="10" spans="1:10" ht="15.75" x14ac:dyDescent="0.25">
      <c r="A10" s="12"/>
      <c r="B10" s="32" t="s">
        <v>16</v>
      </c>
      <c r="C10" s="55">
        <v>376</v>
      </c>
      <c r="D10" s="54" t="s">
        <v>31</v>
      </c>
      <c r="E10" s="53">
        <f>'[1]04,02'!E10</f>
        <v>200</v>
      </c>
      <c r="F10" s="52">
        <f>'[1]04,02'!F10</f>
        <v>1.59</v>
      </c>
      <c r="G10" s="52">
        <f>'[1]04,02'!G10</f>
        <v>62.5</v>
      </c>
      <c r="H10" s="52">
        <f>'[1]04,02'!H10</f>
        <v>0.26</v>
      </c>
      <c r="I10" s="52">
        <f>'[1]04,02'!I10</f>
        <v>0.06</v>
      </c>
      <c r="J10" s="51">
        <f>'[1]04,02'!J10</f>
        <v>15.22</v>
      </c>
    </row>
    <row r="11" spans="1:10" x14ac:dyDescent="0.25">
      <c r="A11" s="12"/>
      <c r="B11" s="32" t="s">
        <v>15</v>
      </c>
      <c r="C11" s="31" t="s">
        <v>14</v>
      </c>
      <c r="D11" s="16" t="s">
        <v>38</v>
      </c>
      <c r="E11" s="14">
        <v>40</v>
      </c>
      <c r="F11" s="15">
        <v>2.4</v>
      </c>
      <c r="G11" s="15">
        <v>70.400000000000006</v>
      </c>
      <c r="H11" s="15">
        <v>2.76</v>
      </c>
      <c r="I11" s="15">
        <v>0.53</v>
      </c>
      <c r="J11" s="30">
        <v>13.73</v>
      </c>
    </row>
    <row r="12" spans="1:10" x14ac:dyDescent="0.25">
      <c r="A12" s="12"/>
      <c r="B12" s="32" t="s">
        <v>11</v>
      </c>
      <c r="C12" s="17">
        <v>338</v>
      </c>
      <c r="D12" s="16"/>
      <c r="E12" s="14"/>
      <c r="F12" s="15"/>
      <c r="G12" s="15"/>
      <c r="H12" s="15"/>
      <c r="I12" s="15"/>
      <c r="J12" s="30"/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13</v>
      </c>
      <c r="E14" s="2"/>
      <c r="F14" s="27">
        <f>F8+F9+F10+F11+F12+F13</f>
        <v>41.59</v>
      </c>
      <c r="G14" s="3">
        <f>G8+G9+G10+G11+G12</f>
        <v>465.75</v>
      </c>
      <c r="H14" s="3"/>
      <c r="I14" s="3"/>
      <c r="J14" s="26"/>
    </row>
    <row r="15" spans="1:10" x14ac:dyDescent="0.25">
      <c r="A15" s="40" t="s">
        <v>12</v>
      </c>
      <c r="B15" s="24" t="s">
        <v>11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10</v>
      </c>
      <c r="B18" s="50" t="s">
        <v>9</v>
      </c>
      <c r="C18" s="37"/>
      <c r="D18" s="36" t="str">
        <f>'[1]14,04'!D19</f>
        <v>Икра кабачковая</v>
      </c>
      <c r="E18" s="35">
        <f>'[1]14,04'!E19</f>
        <v>60</v>
      </c>
      <c r="F18" s="34">
        <f>'[1]14,04'!F19</f>
        <v>5.59</v>
      </c>
      <c r="G18" s="34">
        <f>'[1]14,04'!G19</f>
        <v>71.400000000000006</v>
      </c>
      <c r="H18" s="34">
        <f>'[1]14,04'!H19</f>
        <v>1.1399999999999999</v>
      </c>
      <c r="I18" s="34">
        <f>'[1]14,04'!I19</f>
        <v>5.34</v>
      </c>
      <c r="J18" s="33">
        <f>'[1]14,04'!J19</f>
        <v>4.62</v>
      </c>
    </row>
    <row r="19" spans="1:10" ht="30" x14ac:dyDescent="0.25">
      <c r="A19" s="12"/>
      <c r="B19" s="49" t="s">
        <v>8</v>
      </c>
      <c r="C19" s="17">
        <v>96</v>
      </c>
      <c r="D19" s="16" t="str">
        <f>'[1]20,02'!D19</f>
        <v>Рассольник Ленинградский с перловой крупой</v>
      </c>
      <c r="E19" s="14">
        <f>'[1]20,02'!E19</f>
        <v>200</v>
      </c>
      <c r="F19" s="15">
        <f>'[1]20,02'!F19</f>
        <v>6.84</v>
      </c>
      <c r="G19" s="15">
        <f>'[1]20,02'!G19</f>
        <v>107</v>
      </c>
      <c r="H19" s="15">
        <f>'[1]20,02'!H19</f>
        <v>2.1</v>
      </c>
      <c r="I19" s="15">
        <f>'[1]20,02'!I19</f>
        <v>4.9000000000000004</v>
      </c>
      <c r="J19" s="30">
        <f>'[1]20,02'!J19</f>
        <v>13.6</v>
      </c>
    </row>
    <row r="20" spans="1:10" ht="30" x14ac:dyDescent="0.25">
      <c r="A20" s="12"/>
      <c r="B20" s="49" t="s">
        <v>7</v>
      </c>
      <c r="C20" s="17">
        <v>173</v>
      </c>
      <c r="D20" s="16" t="s">
        <v>37</v>
      </c>
      <c r="E20" s="14">
        <f>'[1]08,04'!E20</f>
        <v>150</v>
      </c>
      <c r="F20" s="15">
        <f>'[1]08,04'!F20</f>
        <v>5.26</v>
      </c>
      <c r="G20" s="15">
        <f>'[1]08,04'!G20</f>
        <v>195.78</v>
      </c>
      <c r="H20" s="15">
        <f>'[1]08,04'!H20</f>
        <v>3.6</v>
      </c>
      <c r="I20" s="15">
        <f>'[1]08,04'!I20</f>
        <v>3.51</v>
      </c>
      <c r="J20" s="30">
        <f>'[1]08,04'!J20</f>
        <v>36.630000000000003</v>
      </c>
    </row>
    <row r="21" spans="1:10" x14ac:dyDescent="0.25">
      <c r="A21" s="12"/>
      <c r="B21" s="49" t="s">
        <v>6</v>
      </c>
      <c r="C21" s="17"/>
      <c r="D21" s="16" t="s">
        <v>36</v>
      </c>
      <c r="E21" s="14">
        <v>100</v>
      </c>
      <c r="F21" s="15">
        <v>48.5</v>
      </c>
      <c r="G21" s="15">
        <v>161.9</v>
      </c>
      <c r="H21" s="15">
        <v>5.52</v>
      </c>
      <c r="I21" s="15">
        <v>4.5199999999999996</v>
      </c>
      <c r="J21" s="30">
        <v>26.45</v>
      </c>
    </row>
    <row r="22" spans="1:10" x14ac:dyDescent="0.25">
      <c r="A22" s="12"/>
      <c r="B22" s="49" t="s">
        <v>0</v>
      </c>
      <c r="C22" s="17">
        <v>349</v>
      </c>
      <c r="D22" s="16" t="s">
        <v>35</v>
      </c>
      <c r="E22" s="14">
        <f>'[1]25,02'!E10</f>
        <v>200</v>
      </c>
      <c r="F22" s="15">
        <f>'[1]25,02'!F10</f>
        <v>1.59</v>
      </c>
      <c r="G22" s="15">
        <f>'[1]25,02'!G10</f>
        <v>62.5</v>
      </c>
      <c r="H22" s="15">
        <f>'[1]25,02'!H10</f>
        <v>0.26</v>
      </c>
      <c r="I22" s="15">
        <f>'[1]25,02'!I10</f>
        <v>0.06</v>
      </c>
      <c r="J22" s="30">
        <f>'[1]25,02'!J10</f>
        <v>15.22</v>
      </c>
    </row>
    <row r="23" spans="1:10" x14ac:dyDescent="0.25">
      <c r="A23" s="12"/>
      <c r="B23" s="49" t="s">
        <v>5</v>
      </c>
      <c r="C23" s="31"/>
      <c r="D23" s="16" t="s">
        <v>34</v>
      </c>
      <c r="E23" s="14">
        <v>40</v>
      </c>
      <c r="F23" s="15">
        <v>1.59</v>
      </c>
      <c r="G23" s="15">
        <v>69.900000000000006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49" t="s">
        <v>4</v>
      </c>
      <c r="C24" s="31"/>
      <c r="D24" s="16" t="s">
        <v>33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71.570000000000007</v>
      </c>
      <c r="G26" s="3">
        <f>G18+G19+G20+G21+G22+G23+G24</f>
        <v>715.38</v>
      </c>
      <c r="H26" s="3"/>
      <c r="I26" s="3"/>
      <c r="J26" s="26"/>
    </row>
    <row r="27" spans="1:10" ht="15.75" x14ac:dyDescent="0.25">
      <c r="A27" s="25" t="s">
        <v>2</v>
      </c>
      <c r="B27" s="24" t="s">
        <v>1</v>
      </c>
      <c r="C27" s="48" t="s">
        <v>14</v>
      </c>
      <c r="D27" s="22" t="s">
        <v>32</v>
      </c>
      <c r="E27" s="20">
        <f>'[1]25,02'!E27</f>
        <v>100</v>
      </c>
      <c r="F27" s="21">
        <v>32</v>
      </c>
      <c r="G27" s="21">
        <f>'[1]25,02'!G27</f>
        <v>297.14</v>
      </c>
      <c r="H27" s="47">
        <f>'[1]25,02'!H27</f>
        <v>7.86</v>
      </c>
      <c r="I27" s="47">
        <f>'[1]25,02'!I27</f>
        <v>5.57</v>
      </c>
      <c r="J27" s="47">
        <f>'[1]25,02'!J27</f>
        <v>53.71</v>
      </c>
    </row>
    <row r="28" spans="1:10" x14ac:dyDescent="0.25">
      <c r="A28" s="12"/>
      <c r="B28" s="18" t="s">
        <v>0</v>
      </c>
      <c r="C28" s="17">
        <v>389</v>
      </c>
      <c r="D28" s="16" t="s">
        <v>31</v>
      </c>
      <c r="E28" s="14">
        <f>'[1]07,02'!E28</f>
        <v>200</v>
      </c>
      <c r="F28" s="15">
        <f>'[1]07,02'!F28</f>
        <v>5.91</v>
      </c>
      <c r="G28" s="15">
        <f>'[1]07,02'!G28</f>
        <v>62.5</v>
      </c>
      <c r="H28" s="15">
        <f>'[1]07,02'!H28</f>
        <v>0.26</v>
      </c>
      <c r="I28" s="15">
        <f>'[1]07,02'!I28</f>
        <v>0.06</v>
      </c>
      <c r="J28" s="30">
        <f>'[1]07,02'!J28</f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30</v>
      </c>
      <c r="E30" s="2"/>
      <c r="F30" s="27">
        <f>F27+F28</f>
        <v>37.909999999999997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46" t="s">
        <v>29</v>
      </c>
      <c r="B31" s="45"/>
      <c r="C31" s="45"/>
      <c r="D31" s="45"/>
      <c r="E31" s="45"/>
      <c r="F31" s="45"/>
      <c r="G31" s="45"/>
      <c r="H31" s="45"/>
      <c r="I31" s="45"/>
      <c r="J31" s="44"/>
    </row>
    <row r="32" spans="1:10" ht="15.75" thickBot="1" x14ac:dyDescent="0.3">
      <c r="A32" s="43" t="s">
        <v>28</v>
      </c>
      <c r="B32" s="42" t="s">
        <v>27</v>
      </c>
      <c r="C32" s="42" t="s">
        <v>26</v>
      </c>
      <c r="D32" s="42" t="s">
        <v>25</v>
      </c>
      <c r="E32" s="42" t="s">
        <v>24</v>
      </c>
      <c r="F32" s="42" t="s">
        <v>23</v>
      </c>
      <c r="G32" s="42" t="s">
        <v>22</v>
      </c>
      <c r="H32" s="42" t="s">
        <v>21</v>
      </c>
      <c r="I32" s="42" t="s">
        <v>20</v>
      </c>
      <c r="J32" s="41" t="s">
        <v>19</v>
      </c>
    </row>
    <row r="33" spans="1:10" x14ac:dyDescent="0.25">
      <c r="A33" s="25" t="s">
        <v>18</v>
      </c>
      <c r="B33" s="24" t="s">
        <v>17</v>
      </c>
      <c r="C33" s="17">
        <v>260</v>
      </c>
      <c r="D33" s="16" t="str">
        <f>D8</f>
        <v>Гуляш из куриного филе</v>
      </c>
      <c r="E33" s="14">
        <f>E8</f>
        <v>90</v>
      </c>
      <c r="F33" s="15">
        <f>F8</f>
        <v>33.04</v>
      </c>
      <c r="G33" s="15">
        <f>G8</f>
        <v>164.25</v>
      </c>
      <c r="H33" s="15">
        <f>H8</f>
        <v>11.29</v>
      </c>
      <c r="I33" s="15">
        <f>I8</f>
        <v>11.69</v>
      </c>
      <c r="J33" s="30">
        <f>J8</f>
        <v>3.61</v>
      </c>
    </row>
    <row r="34" spans="1:10" x14ac:dyDescent="0.25">
      <c r="A34" s="12"/>
      <c r="B34" s="17"/>
      <c r="C34" s="17">
        <v>203</v>
      </c>
      <c r="D34" s="16" t="str">
        <f>D9</f>
        <v>Каша рисовая рассыпчатая</v>
      </c>
      <c r="E34" s="14">
        <f>E9</f>
        <v>150</v>
      </c>
      <c r="F34" s="15">
        <f>F9</f>
        <v>4.5599999999999996</v>
      </c>
      <c r="G34" s="15">
        <f>G9</f>
        <v>168.6</v>
      </c>
      <c r="H34" s="15">
        <f>H9</f>
        <v>5.52</v>
      </c>
      <c r="I34" s="15">
        <f>I9</f>
        <v>4.5199999999999996</v>
      </c>
      <c r="J34" s="30">
        <f>J9</f>
        <v>26.45</v>
      </c>
    </row>
    <row r="35" spans="1:10" x14ac:dyDescent="0.25">
      <c r="A35" s="12"/>
      <c r="B35" s="32" t="s">
        <v>16</v>
      </c>
      <c r="C35" s="17">
        <v>376</v>
      </c>
      <c r="D35" s="16" t="str">
        <f>D10</f>
        <v>Чай с лимоном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15</v>
      </c>
      <c r="C36" s="31" t="s">
        <v>14</v>
      </c>
      <c r="D36" s="16" t="str">
        <f>D11</f>
        <v>Хлеб</v>
      </c>
      <c r="E36" s="14">
        <f>E11</f>
        <v>40</v>
      </c>
      <c r="F36" s="15">
        <f>F11</f>
        <v>2.4</v>
      </c>
      <c r="G36" s="15">
        <f>G11</f>
        <v>70.400000000000006</v>
      </c>
      <c r="H36" s="15">
        <f>H11</f>
        <v>2.76</v>
      </c>
      <c r="I36" s="15">
        <f>I11</f>
        <v>0.53</v>
      </c>
      <c r="J36" s="30">
        <f>J11</f>
        <v>13.73</v>
      </c>
    </row>
    <row r="37" spans="1:10" x14ac:dyDescent="0.25">
      <c r="A37" s="12"/>
      <c r="B37" s="32" t="s">
        <v>11</v>
      </c>
      <c r="C37" s="17">
        <v>338</v>
      </c>
      <c r="D37" s="16">
        <f>D12</f>
        <v>0</v>
      </c>
      <c r="E37" s="14">
        <f>E12</f>
        <v>0</v>
      </c>
      <c r="F37" s="15">
        <f>F12</f>
        <v>0</v>
      </c>
      <c r="G37" s="15">
        <f>G12</f>
        <v>0</v>
      </c>
      <c r="H37" s="15">
        <f>H12</f>
        <v>0</v>
      </c>
      <c r="I37" s="15">
        <f>I12</f>
        <v>0</v>
      </c>
      <c r="J37" s="30">
        <f>J12</f>
        <v>0</v>
      </c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13</v>
      </c>
      <c r="E39" s="2"/>
      <c r="F39" s="27">
        <f>F33+F34+F35+F36+F37+F38</f>
        <v>41.59</v>
      </c>
      <c r="G39" s="3">
        <f>G33+G34+G35+G36+G37</f>
        <v>465.75</v>
      </c>
      <c r="H39" s="3"/>
      <c r="I39" s="3"/>
      <c r="J39" s="26"/>
    </row>
    <row r="40" spans="1:10" x14ac:dyDescent="0.25">
      <c r="A40" s="40" t="s">
        <v>12</v>
      </c>
      <c r="B40" s="24" t="s">
        <v>11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10</v>
      </c>
      <c r="B43" s="18" t="s">
        <v>9</v>
      </c>
      <c r="C43" s="37"/>
      <c r="D43" s="36" t="str">
        <f>D18</f>
        <v>Икра кабачковая</v>
      </c>
      <c r="E43" s="35">
        <f>E18</f>
        <v>60</v>
      </c>
      <c r="F43" s="34">
        <f>F18</f>
        <v>5.59</v>
      </c>
      <c r="G43" s="34">
        <f>G18</f>
        <v>71.400000000000006</v>
      </c>
      <c r="H43" s="34">
        <f>H18</f>
        <v>1.1399999999999999</v>
      </c>
      <c r="I43" s="34">
        <f>I18</f>
        <v>5.34</v>
      </c>
      <c r="J43" s="33">
        <f>J18</f>
        <v>4.62</v>
      </c>
    </row>
    <row r="44" spans="1:10" ht="30" x14ac:dyDescent="0.25">
      <c r="A44" s="12"/>
      <c r="B44" s="32" t="s">
        <v>8</v>
      </c>
      <c r="C44" s="17">
        <v>96</v>
      </c>
      <c r="D44" s="16" t="str">
        <f>D19</f>
        <v>Рассольник Ленинградский с перловой крупой</v>
      </c>
      <c r="E44" s="14">
        <f>E19</f>
        <v>200</v>
      </c>
      <c r="F44" s="15">
        <f>F19</f>
        <v>6.84</v>
      </c>
      <c r="G44" s="15">
        <f>G19</f>
        <v>107</v>
      </c>
      <c r="H44" s="15">
        <f>H19</f>
        <v>2.1</v>
      </c>
      <c r="I44" s="15">
        <f>I19</f>
        <v>4.9000000000000004</v>
      </c>
      <c r="J44" s="30">
        <f>J19</f>
        <v>13.6</v>
      </c>
    </row>
    <row r="45" spans="1:10" ht="30" x14ac:dyDescent="0.25">
      <c r="A45" s="12"/>
      <c r="B45" s="32" t="s">
        <v>7</v>
      </c>
      <c r="C45" s="17">
        <v>173</v>
      </c>
      <c r="D45" s="16" t="str">
        <f>D20</f>
        <v xml:space="preserve">Каша гречневая рассыпчатая с маслом сливочным </v>
      </c>
      <c r="E45" s="14">
        <f>E20</f>
        <v>150</v>
      </c>
      <c r="F45" s="15">
        <f>F20</f>
        <v>5.26</v>
      </c>
      <c r="G45" s="15">
        <f>G20</f>
        <v>195.78</v>
      </c>
      <c r="H45" s="15">
        <f>H20</f>
        <v>3.6</v>
      </c>
      <c r="I45" s="15">
        <f>I20</f>
        <v>3.51</v>
      </c>
      <c r="J45" s="30">
        <f>J20</f>
        <v>36.630000000000003</v>
      </c>
    </row>
    <row r="46" spans="1:10" x14ac:dyDescent="0.25">
      <c r="A46" s="12"/>
      <c r="B46" s="32" t="s">
        <v>6</v>
      </c>
      <c r="C46" s="17"/>
      <c r="D46" s="16" t="str">
        <f>D21</f>
        <v>Котлета куриная рубленная</v>
      </c>
      <c r="E46" s="14">
        <f>E21</f>
        <v>100</v>
      </c>
      <c r="F46" s="15">
        <f>F21</f>
        <v>48.5</v>
      </c>
      <c r="G46" s="15">
        <f>G21</f>
        <v>161.9</v>
      </c>
      <c r="H46" s="15">
        <f>H21</f>
        <v>5.52</v>
      </c>
      <c r="I46" s="15">
        <f>I21</f>
        <v>4.5199999999999996</v>
      </c>
      <c r="J46" s="30">
        <f>J21</f>
        <v>26.45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>Компот из сухофруктов</v>
      </c>
      <c r="E47" s="14">
        <f>E22</f>
        <v>200</v>
      </c>
      <c r="F47" s="15">
        <f>F22</f>
        <v>1.59</v>
      </c>
      <c r="G47" s="15">
        <f>G22</f>
        <v>62.5</v>
      </c>
      <c r="H47" s="15">
        <f>H22</f>
        <v>0.26</v>
      </c>
      <c r="I47" s="15">
        <f>I22</f>
        <v>0.06</v>
      </c>
      <c r="J47" s="30">
        <f>J22</f>
        <v>15.22</v>
      </c>
    </row>
    <row r="48" spans="1:10" x14ac:dyDescent="0.25">
      <c r="A48" s="12"/>
      <c r="B48" s="32" t="s">
        <v>5</v>
      </c>
      <c r="C48" s="31"/>
      <c r="D48" s="16" t="str">
        <f>D23</f>
        <v>Хлеб ржано-пшеничный</v>
      </c>
      <c r="E48" s="14">
        <f>E23</f>
        <v>40</v>
      </c>
      <c r="F48" s="15">
        <f>F23</f>
        <v>1.59</v>
      </c>
      <c r="G48" s="15">
        <f>G23</f>
        <v>69.900000000000006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4</v>
      </c>
      <c r="C49" s="31"/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71.570000000000007</v>
      </c>
      <c r="G51" s="3">
        <f>G43+G44+G45+G46+G47+G48+G49</f>
        <v>715.38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2025-04-23T10:56:54Z</dcterms:created>
  <dcterms:modified xsi:type="dcterms:W3CDTF">2025-04-23T10:57:06Z</dcterms:modified>
</cp:coreProperties>
</file>